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09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nutkaaa/ownCloud/Fond.Docs/сборы/2016/ЧС-черезвучайные ситуации/ЧС1 Лузина Наталья/"/>
    </mc:Choice>
  </mc:AlternateContent>
  <bookViews>
    <workbookView xWindow="460" yWindow="980" windowWidth="22640" windowHeight="12420"/>
  </bookViews>
  <sheets>
    <sheet name="2" sheetId="9" r:id="rId1"/>
  </sheets>
  <definedNames>
    <definedName name="_xlnm.Print_Titles" localSheetId="0">'2'!$1:$3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9" l="1"/>
  <c r="E31" i="9"/>
  <c r="E30" i="9"/>
  <c r="E29" i="9"/>
  <c r="E28" i="9"/>
  <c r="E33" i="9"/>
  <c r="E17" i="9"/>
  <c r="E19" i="9"/>
  <c r="E20" i="9"/>
  <c r="E21" i="9"/>
  <c r="E22" i="9"/>
  <c r="E23" i="9"/>
  <c r="E24" i="9"/>
  <c r="E25" i="9"/>
  <c r="E16" i="9"/>
  <c r="E14" i="9"/>
  <c r="E11" i="9"/>
  <c r="E10" i="9"/>
  <c r="E15" i="9"/>
  <c r="E8" i="9"/>
  <c r="E5" i="9"/>
  <c r="E6" i="9"/>
  <c r="E7" i="9"/>
  <c r="E9" i="9"/>
  <c r="E18" i="9"/>
  <c r="E12" i="9"/>
  <c r="E26" i="9"/>
  <c r="E35" i="9"/>
</calcChain>
</file>

<file path=xl/sharedStrings.xml><?xml version="1.0" encoding="utf-8"?>
<sst xmlns="http://schemas.openxmlformats.org/spreadsheetml/2006/main" count="62" uniqueCount="39">
  <si>
    <t>Обозначение</t>
  </si>
  <si>
    <t>Цена</t>
  </si>
  <si>
    <t>Ед. изм</t>
  </si>
  <si>
    <t>шт</t>
  </si>
  <si>
    <t>м</t>
  </si>
  <si>
    <t>ЩУ</t>
  </si>
  <si>
    <t>Лента бандажная</t>
  </si>
  <si>
    <t>Сумма, руб.</t>
  </si>
  <si>
    <t>Шина N нулевая2х7</t>
  </si>
  <si>
    <t>Ограничитель перенапряжений ОПС1-В1Р</t>
  </si>
  <si>
    <t>Автоматический выкл. ВА47-29 3р 32А</t>
  </si>
  <si>
    <t>Металл на заземление</t>
  </si>
  <si>
    <t>Счётчик электроэнергии энергомера СА ЦЭ 680 3В/1, 5-60 А</t>
  </si>
  <si>
    <t>Общество с Ограниченной Ответсвенностью                                               "Радуга АН"</t>
  </si>
  <si>
    <t>Физ. Адрес: Россия, 658219, Алтайский край, г.Рубцовск, ул.Оросительная, 223 пом. 1, тел.:       6-44-65                                      www.radugaan.ru                                                8-913-248-4208, 8-905-984-8396</t>
  </si>
  <si>
    <t>Эл.Щит ЩУрн3-18</t>
  </si>
  <si>
    <t>Провод соединительный ПВ-3 16мм2</t>
  </si>
  <si>
    <t>Заглушка модульная</t>
  </si>
  <si>
    <t>Скоба СУ-20</t>
  </si>
  <si>
    <t>Электроустановочные изделия</t>
  </si>
  <si>
    <t>Розетка РАР на дин.рейку</t>
  </si>
  <si>
    <t>Автоматический выкл. ВА47-29 3р 25А</t>
  </si>
  <si>
    <t>Автоматический выкл. ВА47-29 1р 25А</t>
  </si>
  <si>
    <t>Зажим ЗОИ 16-95 Р645</t>
  </si>
  <si>
    <t>Крепеж клипса D32</t>
  </si>
  <si>
    <t>Наконечник М16</t>
  </si>
  <si>
    <t>КАМ 4000</t>
  </si>
  <si>
    <t>СиП 4*16 МЖ</t>
  </si>
  <si>
    <t>Гофро труба 32</t>
  </si>
  <si>
    <t>Зажим ЗАБ4*16</t>
  </si>
  <si>
    <t>Итого внешнее электроснабжение материал:</t>
  </si>
  <si>
    <t>Электромонтажные работы</t>
  </si>
  <si>
    <t>Установка и сборка ЩУ</t>
  </si>
  <si>
    <t>Монтаж заземляюще устройства</t>
  </si>
  <si>
    <t>Траснпортные расходы</t>
  </si>
  <si>
    <t>Монтаж кабеля и арматуры СиП</t>
  </si>
  <si>
    <t>Составление однолинейной схемы, протоколов, подача заявки на подключенией, сопровождение в электросетях, оплата за подключение с использованием АГП</t>
  </si>
  <si>
    <t>Итого внешнее электроснабжение работа:</t>
  </si>
  <si>
    <t>Итого по разделу внешние сети: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</si>
</sst>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u/>
      <sz val="10"/>
      <color indexed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i/>
      <sz val="12"/>
      <name val="GOST type B"/>
      <family val="2"/>
    </font>
    <font>
      <i/>
      <sz val="12"/>
      <name val="GOST type B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2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0" fontId="6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9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4" fillId="0" borderId="0" xfId="0" applyFont="1" applyFill="1" applyBorder="1"/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/>
    </xf>
    <xf numFmtId="0" fontId="0" fillId="0" borderId="0" xfId="0" applyFill="1" applyBorder="1"/>
    <xf numFmtId="0" fontId="0" fillId="0" borderId="0" xfId="0" applyFill="1" applyBorder="1" applyAlignment="1">
      <alignment horizontal="justify" vertical="top"/>
    </xf>
    <xf numFmtId="0" fontId="1" fillId="0" borderId="0" xfId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685800</xdr:rowOff>
    </xdr:from>
    <xdr:to>
      <xdr:col>2</xdr:col>
      <xdr:colOff>28575</xdr:colOff>
      <xdr:row>1</xdr:row>
      <xdr:rowOff>990600</xdr:rowOff>
    </xdr:to>
    <xdr:pic>
      <xdr:nvPicPr>
        <xdr:cNvPr id="1026" name="Рисунок 1" descr="Лого Радуга АН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5800"/>
          <a:ext cx="30480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5"/>
  <sheetViews>
    <sheetView tabSelected="1" workbookViewId="0">
      <selection activeCell="G35" sqref="G35"/>
    </sheetView>
  </sheetViews>
  <sheetFormatPr baseColWidth="10" defaultColWidth="8.83203125" defaultRowHeight="13" x14ac:dyDescent="0.15"/>
  <cols>
    <col min="1" max="1" width="35.6640625" style="3" customWidth="1"/>
    <col min="2" max="2" width="9.5" style="3" customWidth="1"/>
    <col min="3" max="3" width="11.1640625" style="3" customWidth="1"/>
    <col min="4" max="4" width="12" style="12" customWidth="1"/>
    <col min="5" max="5" width="27.33203125" style="12" customWidth="1"/>
    <col min="6" max="16384" width="8.83203125" style="3"/>
  </cols>
  <sheetData>
    <row r="1" spans="1:12" ht="75.75" customHeight="1" x14ac:dyDescent="0.15">
      <c r="A1" s="20"/>
      <c r="B1" s="21"/>
      <c r="C1" s="53" t="s">
        <v>13</v>
      </c>
      <c r="D1" s="53"/>
      <c r="E1" s="54"/>
      <c r="I1" s="26"/>
      <c r="J1" s="26"/>
      <c r="K1" s="26"/>
      <c r="L1" s="26"/>
    </row>
    <row r="2" spans="1:12" ht="136.5" customHeight="1" thickBot="1" x14ac:dyDescent="0.2">
      <c r="A2" s="22"/>
      <c r="B2" s="23"/>
      <c r="C2" s="55" t="s">
        <v>14</v>
      </c>
      <c r="D2" s="55"/>
      <c r="E2" s="56"/>
      <c r="I2" s="41"/>
      <c r="J2" s="41"/>
      <c r="K2" s="41"/>
      <c r="L2" s="41"/>
    </row>
    <row r="3" spans="1:12" ht="17" thickBot="1" x14ac:dyDescent="0.2">
      <c r="A3" s="4" t="s">
        <v>0</v>
      </c>
      <c r="B3" s="14" t="s">
        <v>2</v>
      </c>
      <c r="C3" s="14"/>
      <c r="D3" s="15" t="s">
        <v>1</v>
      </c>
      <c r="E3" s="16" t="s">
        <v>7</v>
      </c>
      <c r="I3" s="41"/>
      <c r="J3" s="41"/>
      <c r="K3" s="41"/>
      <c r="L3" s="41"/>
    </row>
    <row r="4" spans="1:12" ht="17" thickBot="1" x14ac:dyDescent="0.2">
      <c r="A4" s="57" t="s">
        <v>5</v>
      </c>
      <c r="B4" s="58"/>
      <c r="C4" s="58"/>
      <c r="D4" s="59"/>
      <c r="E4" s="60"/>
      <c r="I4" s="42"/>
      <c r="J4" s="43"/>
      <c r="K4" s="43"/>
      <c r="L4" s="43"/>
    </row>
    <row r="5" spans="1:12" ht="16" x14ac:dyDescent="0.15">
      <c r="A5" s="17" t="s">
        <v>15</v>
      </c>
      <c r="B5" s="13" t="s">
        <v>3</v>
      </c>
      <c r="C5" s="13">
        <v>1</v>
      </c>
      <c r="D5" s="5">
        <v>1891</v>
      </c>
      <c r="E5" s="6">
        <f t="shared" ref="E5:E12" si="0">C5*D5</f>
        <v>1891</v>
      </c>
      <c r="G5" s="12"/>
      <c r="I5" s="43"/>
      <c r="J5" s="43"/>
      <c r="K5" s="43"/>
      <c r="L5" s="43"/>
    </row>
    <row r="6" spans="1:12" ht="32" x14ac:dyDescent="0.15">
      <c r="A6" s="18" t="s">
        <v>12</v>
      </c>
      <c r="B6" s="1" t="s">
        <v>3</v>
      </c>
      <c r="C6" s="1">
        <v>1</v>
      </c>
      <c r="D6" s="2">
        <v>2265</v>
      </c>
      <c r="E6" s="6">
        <f t="shared" si="0"/>
        <v>2265</v>
      </c>
      <c r="G6" s="12"/>
      <c r="I6" s="42"/>
      <c r="J6" s="44"/>
      <c r="K6" s="44"/>
      <c r="L6" s="44"/>
    </row>
    <row r="7" spans="1:12" ht="16" x14ac:dyDescent="0.15">
      <c r="A7" s="18" t="s">
        <v>8</v>
      </c>
      <c r="B7" s="1" t="s">
        <v>3</v>
      </c>
      <c r="C7" s="1">
        <v>1</v>
      </c>
      <c r="D7" s="2">
        <v>402.6</v>
      </c>
      <c r="E7" s="6">
        <f t="shared" si="0"/>
        <v>402.6</v>
      </c>
      <c r="G7" s="12"/>
      <c r="I7" s="44"/>
      <c r="J7" s="44"/>
      <c r="K7" s="44"/>
      <c r="L7" s="44"/>
    </row>
    <row r="8" spans="1:12" ht="32" x14ac:dyDescent="0.15">
      <c r="A8" s="18" t="s">
        <v>16</v>
      </c>
      <c r="B8" s="1" t="s">
        <v>4</v>
      </c>
      <c r="C8" s="7">
        <v>10</v>
      </c>
      <c r="D8" s="2">
        <v>59.4</v>
      </c>
      <c r="E8" s="6">
        <f t="shared" si="0"/>
        <v>594</v>
      </c>
      <c r="F8" s="12"/>
      <c r="G8" s="12"/>
      <c r="I8" s="32"/>
      <c r="J8" s="45"/>
      <c r="K8" s="46"/>
      <c r="L8" s="32"/>
    </row>
    <row r="9" spans="1:12" ht="32" x14ac:dyDescent="0.15">
      <c r="A9" s="18" t="s">
        <v>9</v>
      </c>
      <c r="B9" s="1" t="s">
        <v>3</v>
      </c>
      <c r="C9" s="1">
        <v>3</v>
      </c>
      <c r="D9" s="2">
        <v>2380</v>
      </c>
      <c r="E9" s="6">
        <f t="shared" si="0"/>
        <v>7140</v>
      </c>
      <c r="G9" s="12"/>
      <c r="I9" s="39"/>
      <c r="J9" s="40"/>
      <c r="K9" s="40"/>
      <c r="L9" s="40"/>
    </row>
    <row r="10" spans="1:12" ht="32" x14ac:dyDescent="0.15">
      <c r="A10" s="18" t="s">
        <v>10</v>
      </c>
      <c r="B10" s="1" t="s">
        <v>3</v>
      </c>
      <c r="C10" s="1">
        <v>2</v>
      </c>
      <c r="D10" s="2">
        <v>298.10000000000002</v>
      </c>
      <c r="E10" s="6">
        <f t="shared" ref="E10:E11" si="1">C10*D10</f>
        <v>596.20000000000005</v>
      </c>
      <c r="G10" s="12"/>
      <c r="I10" s="33"/>
      <c r="J10" s="34"/>
      <c r="K10" s="34"/>
      <c r="L10" s="34"/>
    </row>
    <row r="11" spans="1:12" ht="32" x14ac:dyDescent="0.15">
      <c r="A11" s="18" t="s">
        <v>21</v>
      </c>
      <c r="B11" s="1" t="s">
        <v>3</v>
      </c>
      <c r="C11" s="1">
        <v>1</v>
      </c>
      <c r="D11" s="2">
        <v>298.10000000000002</v>
      </c>
      <c r="E11" s="6">
        <f t="shared" si="1"/>
        <v>298.10000000000002</v>
      </c>
      <c r="G11" s="12"/>
      <c r="I11" s="33"/>
      <c r="J11" s="34"/>
      <c r="K11" s="34"/>
      <c r="L11" s="34"/>
    </row>
    <row r="12" spans="1:12" ht="33" thickBot="1" x14ac:dyDescent="0.2">
      <c r="A12" s="18" t="s">
        <v>22</v>
      </c>
      <c r="B12" s="1" t="s">
        <v>3</v>
      </c>
      <c r="C12" s="1">
        <v>1</v>
      </c>
      <c r="D12" s="2">
        <v>87</v>
      </c>
      <c r="E12" s="6">
        <f t="shared" si="0"/>
        <v>87</v>
      </c>
      <c r="G12" s="12"/>
      <c r="I12" s="26"/>
      <c r="J12" s="26"/>
      <c r="K12" s="26"/>
      <c r="L12" s="26"/>
    </row>
    <row r="13" spans="1:12" ht="17" thickBot="1" x14ac:dyDescent="0.2">
      <c r="A13" s="61" t="s">
        <v>19</v>
      </c>
      <c r="B13" s="62"/>
      <c r="C13" s="62"/>
      <c r="D13" s="62"/>
      <c r="E13" s="63"/>
      <c r="G13" s="12"/>
      <c r="I13" s="26"/>
      <c r="J13" s="26"/>
      <c r="K13" s="26"/>
      <c r="L13" s="26"/>
    </row>
    <row r="14" spans="1:12" ht="16" x14ac:dyDescent="0.15">
      <c r="A14" s="27" t="s">
        <v>27</v>
      </c>
      <c r="B14" s="28" t="s">
        <v>4</v>
      </c>
      <c r="C14" s="28">
        <v>30</v>
      </c>
      <c r="D14" s="29">
        <v>72</v>
      </c>
      <c r="E14" s="30">
        <f>C14*D14</f>
        <v>2160</v>
      </c>
      <c r="G14" s="12"/>
      <c r="I14" s="26"/>
      <c r="J14" s="26"/>
      <c r="K14" s="26"/>
      <c r="L14" s="26"/>
    </row>
    <row r="15" spans="1:12" ht="16" x14ac:dyDescent="0.15">
      <c r="A15" s="19" t="s">
        <v>20</v>
      </c>
      <c r="B15" s="10" t="s">
        <v>4</v>
      </c>
      <c r="C15" s="10">
        <v>1</v>
      </c>
      <c r="D15" s="11">
        <v>145</v>
      </c>
      <c r="E15" s="9">
        <f>C15*D15</f>
        <v>145</v>
      </c>
      <c r="G15" s="12"/>
      <c r="I15" s="26"/>
      <c r="J15" s="26"/>
      <c r="K15" s="26"/>
      <c r="L15" s="26"/>
    </row>
    <row r="16" spans="1:12" ht="15.75" customHeight="1" x14ac:dyDescent="0.15">
      <c r="A16" s="24" t="s">
        <v>25</v>
      </c>
      <c r="B16" s="7" t="s">
        <v>3</v>
      </c>
      <c r="C16" s="7">
        <v>2</v>
      </c>
      <c r="D16" s="8">
        <v>8</v>
      </c>
      <c r="E16" s="6">
        <f>D16*C16</f>
        <v>16</v>
      </c>
      <c r="G16" s="12"/>
    </row>
    <row r="17" spans="1:7" ht="15.75" customHeight="1" x14ac:dyDescent="0.15">
      <c r="A17" s="24" t="s">
        <v>29</v>
      </c>
      <c r="B17" s="7" t="s">
        <v>3</v>
      </c>
      <c r="C17" s="7">
        <v>2</v>
      </c>
      <c r="D17" s="8">
        <v>95</v>
      </c>
      <c r="E17" s="6">
        <f>D17*C17</f>
        <v>190</v>
      </c>
      <c r="G17" s="12"/>
    </row>
    <row r="18" spans="1:7" ht="16" x14ac:dyDescent="0.15">
      <c r="A18" s="24" t="s">
        <v>17</v>
      </c>
      <c r="B18" s="7" t="s">
        <v>3</v>
      </c>
      <c r="C18" s="7">
        <v>1</v>
      </c>
      <c r="D18" s="8">
        <v>45.5</v>
      </c>
      <c r="E18" s="6">
        <f>C18*D18</f>
        <v>45.5</v>
      </c>
      <c r="G18" s="12"/>
    </row>
    <row r="19" spans="1:7" ht="16" x14ac:dyDescent="0.15">
      <c r="A19" s="24" t="s">
        <v>26</v>
      </c>
      <c r="B19" s="7" t="s">
        <v>3</v>
      </c>
      <c r="C19" s="7">
        <v>2</v>
      </c>
      <c r="D19" s="8">
        <v>174</v>
      </c>
      <c r="E19" s="6">
        <f t="shared" ref="E19:E21" si="2">C19*D19</f>
        <v>348</v>
      </c>
      <c r="G19" s="12"/>
    </row>
    <row r="20" spans="1:7" ht="16" x14ac:dyDescent="0.15">
      <c r="A20" s="24" t="s">
        <v>28</v>
      </c>
      <c r="B20" s="7" t="s">
        <v>4</v>
      </c>
      <c r="C20" s="7">
        <v>5</v>
      </c>
      <c r="D20" s="8">
        <v>18</v>
      </c>
      <c r="E20" s="6">
        <f t="shared" si="2"/>
        <v>90</v>
      </c>
      <c r="G20" s="12"/>
    </row>
    <row r="21" spans="1:7" ht="16" x14ac:dyDescent="0.15">
      <c r="A21" s="25" t="s">
        <v>24</v>
      </c>
      <c r="B21" s="7" t="s">
        <v>3</v>
      </c>
      <c r="C21" s="7">
        <v>12</v>
      </c>
      <c r="D21" s="8">
        <v>4</v>
      </c>
      <c r="E21" s="6">
        <f t="shared" si="2"/>
        <v>48</v>
      </c>
      <c r="G21" s="12"/>
    </row>
    <row r="22" spans="1:7" ht="16" x14ac:dyDescent="0.15">
      <c r="A22" s="24" t="s">
        <v>18</v>
      </c>
      <c r="B22" s="7" t="s">
        <v>3</v>
      </c>
      <c r="C22" s="7">
        <v>5</v>
      </c>
      <c r="D22" s="8">
        <v>24</v>
      </c>
      <c r="E22" s="6">
        <f t="shared" ref="E22:E25" si="3">D22*C22</f>
        <v>120</v>
      </c>
      <c r="G22" s="12"/>
    </row>
    <row r="23" spans="1:7" ht="16" x14ac:dyDescent="0.15">
      <c r="A23" s="18" t="s">
        <v>6</v>
      </c>
      <c r="B23" s="7" t="s">
        <v>4</v>
      </c>
      <c r="C23" s="7">
        <v>5</v>
      </c>
      <c r="D23" s="8">
        <v>59.6</v>
      </c>
      <c r="E23" s="6">
        <f t="shared" si="3"/>
        <v>298</v>
      </c>
      <c r="G23" s="12"/>
    </row>
    <row r="24" spans="1:7" ht="16" x14ac:dyDescent="0.15">
      <c r="A24" s="18" t="s">
        <v>23</v>
      </c>
      <c r="B24" s="7" t="s">
        <v>3</v>
      </c>
      <c r="C24" s="7">
        <v>4</v>
      </c>
      <c r="D24" s="8">
        <v>155</v>
      </c>
      <c r="E24" s="6">
        <f t="shared" si="3"/>
        <v>620</v>
      </c>
    </row>
    <row r="25" spans="1:7" ht="17" thickBot="1" x14ac:dyDescent="0.2">
      <c r="A25" s="18" t="s">
        <v>11</v>
      </c>
      <c r="B25" s="7" t="s">
        <v>3</v>
      </c>
      <c r="C25" s="7">
        <v>1</v>
      </c>
      <c r="D25" s="8">
        <v>1000</v>
      </c>
      <c r="E25" s="6">
        <f t="shared" si="3"/>
        <v>1000</v>
      </c>
      <c r="F25" s="12"/>
    </row>
    <row r="26" spans="1:7" ht="29.25" customHeight="1" thickBot="1" x14ac:dyDescent="0.25">
      <c r="A26" s="47" t="s">
        <v>30</v>
      </c>
      <c r="B26" s="48"/>
      <c r="C26" s="48"/>
      <c r="D26" s="49"/>
      <c r="E26" s="31">
        <f>SUM(E5:E25)</f>
        <v>18354.400000000001</v>
      </c>
      <c r="F26" s="26"/>
    </row>
    <row r="27" spans="1:7" ht="16" x14ac:dyDescent="0.2">
      <c r="A27" s="50" t="s">
        <v>31</v>
      </c>
      <c r="B27" s="51"/>
      <c r="C27" s="51"/>
      <c r="D27" s="51"/>
      <c r="E27" s="52"/>
    </row>
    <row r="28" spans="1:7" ht="16" x14ac:dyDescent="0.2">
      <c r="A28" s="37" t="s">
        <v>35</v>
      </c>
      <c r="B28" s="36" t="s">
        <v>4</v>
      </c>
      <c r="C28" s="36">
        <v>30</v>
      </c>
      <c r="D28" s="36">
        <v>25</v>
      </c>
      <c r="E28" s="6">
        <f t="shared" ref="E28:E32" si="4">D28*C28</f>
        <v>750</v>
      </c>
    </row>
    <row r="29" spans="1:7" ht="16" x14ac:dyDescent="0.2">
      <c r="A29" s="35" t="s">
        <v>32</v>
      </c>
      <c r="B29" s="36" t="s">
        <v>3</v>
      </c>
      <c r="C29" s="36">
        <v>1</v>
      </c>
      <c r="D29" s="38">
        <v>5000</v>
      </c>
      <c r="E29" s="6">
        <f t="shared" si="4"/>
        <v>5000</v>
      </c>
    </row>
    <row r="30" spans="1:7" ht="16" x14ac:dyDescent="0.2">
      <c r="A30" s="35" t="s">
        <v>33</v>
      </c>
      <c r="B30" s="36" t="s">
        <v>3</v>
      </c>
      <c r="C30" s="36">
        <v>1</v>
      </c>
      <c r="D30" s="38">
        <v>2000</v>
      </c>
      <c r="E30" s="6">
        <f t="shared" si="4"/>
        <v>2000</v>
      </c>
    </row>
    <row r="31" spans="1:7" ht="80" x14ac:dyDescent="0.2">
      <c r="A31" s="35" t="s">
        <v>36</v>
      </c>
      <c r="B31" s="36" t="s">
        <v>3</v>
      </c>
      <c r="C31" s="36">
        <v>1</v>
      </c>
      <c r="D31" s="38">
        <v>8200</v>
      </c>
      <c r="E31" s="6">
        <f t="shared" si="4"/>
        <v>8200</v>
      </c>
    </row>
    <row r="32" spans="1:7" ht="17" thickBot="1" x14ac:dyDescent="0.25">
      <c r="A32" s="35" t="s">
        <v>34</v>
      </c>
      <c r="B32" s="36" t="s">
        <v>3</v>
      </c>
      <c r="C32" s="36">
        <v>1</v>
      </c>
      <c r="D32" s="38">
        <v>1500</v>
      </c>
      <c r="E32" s="38">
        <f t="shared" si="4"/>
        <v>1500</v>
      </c>
    </row>
    <row r="33" spans="1:7" ht="17" thickBot="1" x14ac:dyDescent="0.25">
      <c r="A33" s="47" t="s">
        <v>37</v>
      </c>
      <c r="B33" s="48"/>
      <c r="C33" s="48"/>
      <c r="D33" s="49"/>
      <c r="E33" s="31">
        <f>SUM(E28:E32)</f>
        <v>17450</v>
      </c>
    </row>
    <row r="34" spans="1:7" ht="14" thickBot="1" x14ac:dyDescent="0.2"/>
    <row r="35" spans="1:7" ht="17" thickBot="1" x14ac:dyDescent="0.25">
      <c r="A35" s="47" t="s">
        <v>38</v>
      </c>
      <c r="B35" s="48"/>
      <c r="C35" s="48"/>
      <c r="D35" s="49"/>
      <c r="E35" s="31">
        <f>SUM(E26+E33)</f>
        <v>35804.400000000001</v>
      </c>
      <c r="G35" s="64"/>
    </row>
  </sheetData>
  <mergeCells count="14">
    <mergeCell ref="A26:D26"/>
    <mergeCell ref="A27:E27"/>
    <mergeCell ref="A33:D33"/>
    <mergeCell ref="A35:D35"/>
    <mergeCell ref="C1:E1"/>
    <mergeCell ref="C2:E2"/>
    <mergeCell ref="A4:E4"/>
    <mergeCell ref="A13:E13"/>
    <mergeCell ref="I9:L9"/>
    <mergeCell ref="I2:L2"/>
    <mergeCell ref="I3:L3"/>
    <mergeCell ref="I4:L5"/>
    <mergeCell ref="I6:L7"/>
    <mergeCell ref="J8:K8"/>
  </mergeCells>
  <pageMargins left="0.23622047244094491" right="0.23622047244094491" top="0.35433070866141736" bottom="0.35433070866141736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Microsoft Office</cp:lastModifiedBy>
  <cp:lastPrinted>2016-06-01T04:20:41Z</cp:lastPrinted>
  <dcterms:created xsi:type="dcterms:W3CDTF">1996-10-08T23:32:33Z</dcterms:created>
  <dcterms:modified xsi:type="dcterms:W3CDTF">2016-12-16T09:03:05Z</dcterms:modified>
</cp:coreProperties>
</file>